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7b803c0d5f9e52/Documents/Enrique escritorio/Formación proyectos/Curso gestión/Curso MMV gestión/Cuaderno de gestión/"/>
    </mc:Choice>
  </mc:AlternateContent>
  <xr:revisionPtr revIDLastSave="503" documentId="13_ncr:1_{5202AFAF-9E78-C14B-A913-AD09A7B79043}" xr6:coauthVersionLast="47" xr6:coauthVersionMax="47" xr10:uidLastSave="{E5561A07-EC35-D541-B36B-726CE540EA3E}"/>
  <bookViews>
    <workbookView xWindow="0" yWindow="660" windowWidth="25600" windowHeight="14860" xr2:uid="{CC198BD0-A36B-5F43-9FA1-5A84FB2217B2}"/>
  </bookViews>
  <sheets>
    <sheet name="NOMBRE MES" sheetId="1" r:id="rId1"/>
    <sheet name="ALERTAS M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" i="2" l="1"/>
  <c r="A5" i="2"/>
  <c r="A4" i="2"/>
  <c r="A3" i="2"/>
  <c r="C49" i="1"/>
  <c r="C44" i="1"/>
  <c r="C29" i="1"/>
  <c r="C23" i="1"/>
  <c r="C3" i="1"/>
  <c r="C51" i="1" s="1"/>
  <c r="C15" i="1"/>
  <c r="D17" i="1" s="1"/>
  <c r="C11" i="1"/>
  <c r="D13" i="1" s="1"/>
  <c r="D21" i="1" l="1"/>
  <c r="D18" i="1"/>
  <c r="D20" i="1"/>
  <c r="D16" i="1"/>
  <c r="D19" i="1"/>
  <c r="D12" i="1"/>
  <c r="D14" i="1"/>
  <c r="D9" i="1"/>
  <c r="D5" i="1"/>
  <c r="C2" i="1"/>
  <c r="D6" i="1"/>
  <c r="D10" i="1"/>
  <c r="D8" i="1"/>
  <c r="D7" i="1"/>
  <c r="C46" i="1"/>
  <c r="D4" i="1"/>
  <c r="D3" i="1" l="1"/>
  <c r="D29" i="1"/>
  <c r="D23" i="1"/>
  <c r="D11" i="1"/>
  <c r="C45" i="1"/>
  <c r="D15" i="1"/>
  <c r="D49" i="1"/>
  <c r="D48" i="1"/>
  <c r="D50" i="1"/>
  <c r="D47" i="1"/>
  <c r="C22" i="1"/>
  <c r="C35" i="1" l="1"/>
  <c r="D22" i="1"/>
  <c r="D35" i="1" l="1"/>
  <c r="C38" i="1"/>
  <c r="C39" i="1" l="1"/>
  <c r="C40" i="1" s="1"/>
  <c r="D40" i="1" s="1"/>
  <c r="D38" i="1"/>
</calcChain>
</file>

<file path=xl/sharedStrings.xml><?xml version="1.0" encoding="utf-8"?>
<sst xmlns="http://schemas.openxmlformats.org/spreadsheetml/2006/main" count="60" uniqueCount="59">
  <si>
    <t>1.1.1. Consultas y revisiones</t>
  </si>
  <si>
    <t>1. Ingresos  totales de la actividad</t>
  </si>
  <si>
    <t>1.1. Ingresos por clínica</t>
  </si>
  <si>
    <t>1.1.2. Tratamientos</t>
  </si>
  <si>
    <t>1.1.3. Cirugía y anestesia</t>
  </si>
  <si>
    <t>1.1.4. Hospitalización y cuidados</t>
  </si>
  <si>
    <t>1.1.5.Diagnostico</t>
  </si>
  <si>
    <t>1.2. Ingresos por otras actividades</t>
  </si>
  <si>
    <t>1.2.1. Peluquería y estética</t>
  </si>
  <si>
    <t>2. Compras y aprovisionamientos</t>
  </si>
  <si>
    <t>1.2.2. Venta de alimentación</t>
  </si>
  <si>
    <t>1.2.3. Venta de nutracéuticos y OTCs</t>
  </si>
  <si>
    <t>3. Margen Bruto</t>
  </si>
  <si>
    <t>1.1.7. Medicina preventiva y vacunas</t>
  </si>
  <si>
    <t>1.1.6. Tratamientos con cesión</t>
  </si>
  <si>
    <t>2.2. Compras de fungibles</t>
  </si>
  <si>
    <t>2.1. Compras de medicamentos</t>
  </si>
  <si>
    <t>2.3. Compras de productos de alimentación</t>
  </si>
  <si>
    <t>2.4. Compras de nutracéuticos y OTCs</t>
  </si>
  <si>
    <t>2.5. Laboratorio externo</t>
  </si>
  <si>
    <t>2.6. Especialistas externos</t>
  </si>
  <si>
    <t>4. Costes salariales y de personal</t>
  </si>
  <si>
    <t>4.2. Retribución titular (autónomo)</t>
  </si>
  <si>
    <t>4.3. Cuota de autónomos</t>
  </si>
  <si>
    <t>4.4. Formación</t>
  </si>
  <si>
    <t>4.5. Costes colegiación y asociaciones profesionales</t>
  </si>
  <si>
    <t>5. Gastos fijos y suministros</t>
  </si>
  <si>
    <t>5.1. Alquiler local</t>
  </si>
  <si>
    <t>5.5. Otros gastos generales</t>
  </si>
  <si>
    <t>5.2. Suministros</t>
  </si>
  <si>
    <t>5.3. Gestoría y servicios externos</t>
  </si>
  <si>
    <t>5.4. Marketing y comunicación</t>
  </si>
  <si>
    <t>Ticket medio</t>
  </si>
  <si>
    <t>Ticket medio clínica</t>
  </si>
  <si>
    <t>Descuentos aplicados</t>
  </si>
  <si>
    <t>Número de visitas clínicas (mes en curso)</t>
  </si>
  <si>
    <t>Número de visitas totales (mes en curso)</t>
  </si>
  <si>
    <t>Importe pendiente de cobro (mes en curso)</t>
  </si>
  <si>
    <t>Descuentos justificados por política de la empresa</t>
  </si>
  <si>
    <t>7. Amortizaciones</t>
  </si>
  <si>
    <t>8. Costes financieros</t>
  </si>
  <si>
    <t>9. BAI</t>
  </si>
  <si>
    <t>10. Impuestos sobre el beneficio (25%)</t>
  </si>
  <si>
    <t>11. Resultado neto</t>
  </si>
  <si>
    <t>Número visitas clínicas por vet (mes en curso)</t>
  </si>
  <si>
    <t>Número Vets FT</t>
  </si>
  <si>
    <t xml:space="preserve">Ingresos por veterinario </t>
  </si>
  <si>
    <t>Descuentos no justificados</t>
  </si>
  <si>
    <t>4.1. Costes salariales (nóminas y seguridad social)</t>
  </si>
  <si>
    <t>MES</t>
  </si>
  <si>
    <t>CIFRA</t>
  </si>
  <si>
    <t>PORCENTAJE</t>
  </si>
  <si>
    <t>6. Resultado operativo(antes de impuestos y amortz.)</t>
  </si>
  <si>
    <t>Señal</t>
  </si>
  <si>
    <t>¿Requiere acción?</t>
  </si>
  <si>
    <t>¿Cuál?</t>
  </si>
  <si>
    <t>Margen bruto</t>
  </si>
  <si>
    <t>Ratio personal/ingresos</t>
  </si>
  <si>
    <t>Ticket medio inusual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</si>
</sst>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%"/>
    <numFmt numFmtId="165" formatCode="0.0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i/>
      <sz val="11"/>
      <color theme="1"/>
      <name val="Aptos Narrow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14AAD"/>
        <bgColor indexed="64"/>
      </patternFill>
    </fill>
    <fill>
      <patternFill patternType="solid">
        <fgColor rgb="FFE8EE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014AAD"/>
      </left>
      <right style="medium">
        <color rgb="FF014AAD"/>
      </right>
      <top style="medium">
        <color rgb="FF014AAD"/>
      </top>
      <bottom/>
      <diagonal/>
    </border>
    <border>
      <left/>
      <right style="medium">
        <color rgb="FF014AAD"/>
      </right>
      <top style="medium">
        <color rgb="FF014AAD"/>
      </top>
      <bottom/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/>
      <right style="medium">
        <color rgb="FFCCCCCC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44" fontId="0" fillId="0" borderId="0" xfId="1" applyFont="1"/>
    <xf numFmtId="164" fontId="0" fillId="0" borderId="0" xfId="2" applyNumberFormat="1" applyFont="1"/>
    <xf numFmtId="164" fontId="3" fillId="0" borderId="0" xfId="2" applyNumberFormat="1" applyFont="1"/>
    <xf numFmtId="164" fontId="2" fillId="0" borderId="0" xfId="2" applyNumberFormat="1" applyFont="1" applyAlignment="1">
      <alignment horizontal="center"/>
    </xf>
    <xf numFmtId="0" fontId="0" fillId="0" borderId="2" xfId="0" applyBorder="1"/>
    <xf numFmtId="0" fontId="0" fillId="0" borderId="7" xfId="0" applyBorder="1"/>
    <xf numFmtId="0" fontId="0" fillId="0" borderId="9" xfId="0" applyBorder="1"/>
    <xf numFmtId="164" fontId="0" fillId="0" borderId="9" xfId="2" applyNumberFormat="1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44" fontId="0" fillId="0" borderId="0" xfId="1" applyFont="1" applyBorder="1"/>
    <xf numFmtId="0" fontId="2" fillId="0" borderId="1" xfId="0" applyFont="1" applyBorder="1"/>
    <xf numFmtId="0" fontId="0" fillId="0" borderId="6" xfId="0" applyBorder="1"/>
    <xf numFmtId="164" fontId="0" fillId="0" borderId="9" xfId="2" applyNumberFormat="1" applyFont="1" applyBorder="1"/>
    <xf numFmtId="164" fontId="2" fillId="0" borderId="9" xfId="2" applyNumberFormat="1" applyFont="1" applyBorder="1" applyAlignment="1">
      <alignment horizontal="center"/>
    </xf>
    <xf numFmtId="3" fontId="0" fillId="2" borderId="5" xfId="1" applyNumberFormat="1" applyFont="1" applyFill="1" applyBorder="1"/>
    <xf numFmtId="44" fontId="0" fillId="2" borderId="5" xfId="1" applyFont="1" applyFill="1" applyBorder="1"/>
    <xf numFmtId="0" fontId="0" fillId="0" borderId="11" xfId="0" applyBorder="1"/>
    <xf numFmtId="44" fontId="0" fillId="2" borderId="10" xfId="1" applyFont="1" applyFill="1" applyBorder="1"/>
    <xf numFmtId="2" fontId="0" fillId="0" borderId="0" xfId="0" applyNumberFormat="1"/>
    <xf numFmtId="44" fontId="2" fillId="0" borderId="0" xfId="1" applyFont="1" applyBorder="1"/>
    <xf numFmtId="44" fontId="4" fillId="0" borderId="0" xfId="1" applyFont="1" applyBorder="1"/>
    <xf numFmtId="3" fontId="0" fillId="0" borderId="0" xfId="0" applyNumberFormat="1"/>
    <xf numFmtId="3" fontId="0" fillId="0" borderId="12" xfId="1" applyNumberFormat="1" applyFont="1" applyFill="1" applyBorder="1"/>
    <xf numFmtId="3" fontId="0" fillId="0" borderId="13" xfId="1" applyNumberFormat="1" applyFont="1" applyFill="1" applyBorder="1"/>
    <xf numFmtId="44" fontId="0" fillId="0" borderId="13" xfId="1" applyFont="1" applyBorder="1"/>
    <xf numFmtId="165" fontId="0" fillId="0" borderId="14" xfId="1" applyNumberFormat="1" applyFont="1" applyBorder="1"/>
    <xf numFmtId="164" fontId="2" fillId="0" borderId="15" xfId="2" applyNumberFormat="1" applyFont="1" applyBorder="1" applyAlignment="1">
      <alignment horizontal="center"/>
    </xf>
    <xf numFmtId="44" fontId="2" fillId="2" borderId="3" xfId="1" applyFont="1" applyFill="1" applyBorder="1"/>
    <xf numFmtId="0" fontId="0" fillId="0" borderId="16" xfId="0" applyBorder="1"/>
    <xf numFmtId="0" fontId="3" fillId="0" borderId="4" xfId="0" applyFont="1" applyBorder="1"/>
    <xf numFmtId="44" fontId="4" fillId="0" borderId="13" xfId="1" applyFont="1" applyBorder="1" applyAlignment="1">
      <alignment horizontal="center"/>
    </xf>
    <xf numFmtId="44" fontId="4" fillId="0" borderId="13" xfId="1" applyFont="1" applyBorder="1"/>
    <xf numFmtId="0" fontId="2" fillId="0" borderId="4" xfId="0" applyFont="1" applyBorder="1"/>
    <xf numFmtId="44" fontId="2" fillId="2" borderId="5" xfId="1" applyFont="1" applyFill="1" applyBorder="1"/>
    <xf numFmtId="0" fontId="2" fillId="0" borderId="16" xfId="0" applyFont="1" applyBorder="1"/>
    <xf numFmtId="44" fontId="2" fillId="2" borderId="10" xfId="1" applyFont="1" applyFill="1" applyBorder="1"/>
    <xf numFmtId="0" fontId="2" fillId="0" borderId="6" xfId="0" applyFont="1" applyBorder="1"/>
    <xf numFmtId="44" fontId="2" fillId="2" borderId="8" xfId="1" applyFont="1" applyFill="1" applyBorder="1"/>
    <xf numFmtId="0" fontId="8" fillId="4" borderId="17" xfId="0" applyFont="1" applyFill="1" applyBorder="1" applyAlignment="1">
      <alignment vertical="center" wrapText="1"/>
    </xf>
    <xf numFmtId="0" fontId="6" fillId="5" borderId="18" xfId="0" applyFont="1" applyFill="1" applyBorder="1" applyAlignment="1">
      <alignment vertical="center" wrapText="1"/>
    </xf>
    <xf numFmtId="0" fontId="8" fillId="5" borderId="17" xfId="0" applyFont="1" applyFill="1" applyBorder="1" applyAlignment="1">
      <alignment vertical="center" wrapText="1"/>
    </xf>
    <xf numFmtId="0" fontId="6" fillId="6" borderId="18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7" fillId="3" borderId="19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8" fillId="4" borderId="21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vertical="center" wrapText="1"/>
    </xf>
    <xf numFmtId="0" fontId="8" fillId="5" borderId="25" xfId="0" applyFont="1" applyFill="1" applyBorder="1" applyAlignment="1">
      <alignment vertical="center" wrapText="1"/>
    </xf>
    <xf numFmtId="0" fontId="6" fillId="6" borderId="26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44" fontId="0" fillId="2" borderId="6" xfId="0" applyNumberFormat="1" applyFill="1" applyBorder="1" applyAlignment="1">
      <alignment vertical="center"/>
    </xf>
    <xf numFmtId="0" fontId="6" fillId="5" borderId="23" xfId="0" applyFont="1" applyFill="1" applyBorder="1" applyAlignment="1">
      <alignment vertical="center" wrapText="1"/>
    </xf>
    <xf numFmtId="0" fontId="6" fillId="6" borderId="24" xfId="0" applyFont="1" applyFill="1" applyBorder="1" applyAlignment="1">
      <alignment vertical="center" wrapText="1"/>
    </xf>
    <xf numFmtId="0" fontId="6" fillId="5" borderId="24" xfId="0" applyFont="1" applyFill="1" applyBorder="1" applyAlignment="1">
      <alignment vertical="center" wrapText="1"/>
    </xf>
    <xf numFmtId="0" fontId="0" fillId="0" borderId="1" xfId="0" applyBorder="1" applyAlignment="1">
      <alignment horizontal="distributed" vertical="center" textRotation="255"/>
    </xf>
    <xf numFmtId="0" fontId="0" fillId="0" borderId="4" xfId="0" applyBorder="1" applyAlignment="1">
      <alignment horizontal="distributed" vertical="center" textRotation="255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7DED-CC3F-254D-97FC-CAF17F9F0C83}">
  <sheetPr>
    <pageSetUpPr fitToPage="1"/>
  </sheetPr>
  <dimension ref="A1:E52"/>
  <sheetViews>
    <sheetView tabSelected="1" zoomScale="140" zoomScaleNormal="140" workbookViewId="0">
      <selection activeCell="G9" sqref="G9"/>
    </sheetView>
  </sheetViews>
  <sheetFormatPr baseColWidth="10" defaultColWidth="10.83203125" defaultRowHeight="16" x14ac:dyDescent="0.2"/>
  <cols>
    <col min="1" max="1" width="5.6640625" customWidth="1"/>
    <col min="2" max="2" width="45.5" customWidth="1"/>
    <col min="3" max="3" width="13" style="1" customWidth="1"/>
    <col min="4" max="4" width="11.83203125" style="2" customWidth="1"/>
    <col min="5" max="5" width="16.1640625" customWidth="1"/>
    <col min="6" max="6" width="9.1640625" customWidth="1"/>
    <col min="7" max="7" width="12.33203125" customWidth="1"/>
    <col min="8" max="8" width="13.6640625" bestFit="1" customWidth="1"/>
  </cols>
  <sheetData>
    <row r="1" spans="1:5" ht="17" thickBot="1" x14ac:dyDescent="0.25">
      <c r="A1" s="18" t="s">
        <v>49</v>
      </c>
      <c r="B1" s="9"/>
      <c r="C1" s="1" t="s">
        <v>50</v>
      </c>
      <c r="D1" s="2" t="s">
        <v>51</v>
      </c>
    </row>
    <row r="2" spans="1:5" x14ac:dyDescent="0.2">
      <c r="B2" s="12" t="s">
        <v>1</v>
      </c>
      <c r="C2" s="29">
        <f>C3+C11</f>
        <v>0</v>
      </c>
      <c r="E2" s="1"/>
    </row>
    <row r="3" spans="1:5" x14ac:dyDescent="0.2">
      <c r="B3" s="30" t="s">
        <v>2</v>
      </c>
      <c r="C3" s="19">
        <f>SUM(C4:C10)</f>
        <v>0</v>
      </c>
      <c r="D3" s="8" t="e">
        <f>+C3/C2</f>
        <v>#DIV/0!</v>
      </c>
      <c r="E3" s="11"/>
    </row>
    <row r="4" spans="1:5" x14ac:dyDescent="0.2">
      <c r="B4" s="31" t="s">
        <v>0</v>
      </c>
      <c r="C4" s="32"/>
      <c r="D4" s="3" t="e">
        <f>+C4/$C$3</f>
        <v>#DIV/0!</v>
      </c>
    </row>
    <row r="5" spans="1:5" x14ac:dyDescent="0.2">
      <c r="B5" s="31" t="s">
        <v>3</v>
      </c>
      <c r="C5" s="32"/>
      <c r="D5" s="3" t="e">
        <f t="shared" ref="D5:D10" si="0">+C5/$C$3</f>
        <v>#DIV/0!</v>
      </c>
    </row>
    <row r="6" spans="1:5" x14ac:dyDescent="0.2">
      <c r="B6" s="31" t="s">
        <v>4</v>
      </c>
      <c r="C6" s="32"/>
      <c r="D6" s="3" t="e">
        <f t="shared" si="0"/>
        <v>#DIV/0!</v>
      </c>
    </row>
    <row r="7" spans="1:5" x14ac:dyDescent="0.2">
      <c r="B7" s="31" t="s">
        <v>5</v>
      </c>
      <c r="C7" s="32"/>
      <c r="D7" s="3" t="e">
        <f t="shared" si="0"/>
        <v>#DIV/0!</v>
      </c>
    </row>
    <row r="8" spans="1:5" x14ac:dyDescent="0.2">
      <c r="B8" s="31" t="s">
        <v>6</v>
      </c>
      <c r="C8" s="32"/>
      <c r="D8" s="3" t="e">
        <f t="shared" si="0"/>
        <v>#DIV/0!</v>
      </c>
    </row>
    <row r="9" spans="1:5" x14ac:dyDescent="0.2">
      <c r="B9" s="31" t="s">
        <v>14</v>
      </c>
      <c r="C9" s="32"/>
      <c r="D9" s="3" t="e">
        <f t="shared" si="0"/>
        <v>#DIV/0!</v>
      </c>
    </row>
    <row r="10" spans="1:5" x14ac:dyDescent="0.2">
      <c r="B10" s="31" t="s">
        <v>13</v>
      </c>
      <c r="C10" s="32"/>
      <c r="D10" s="3" t="e">
        <f t="shared" si="0"/>
        <v>#DIV/0!</v>
      </c>
    </row>
    <row r="11" spans="1:5" x14ac:dyDescent="0.2">
      <c r="B11" s="30" t="s">
        <v>7</v>
      </c>
      <c r="C11" s="19">
        <f>SUM(C12:C14)</f>
        <v>0</v>
      </c>
      <c r="D11" s="8" t="e">
        <f>+C11/C2</f>
        <v>#DIV/0!</v>
      </c>
    </row>
    <row r="12" spans="1:5" x14ac:dyDescent="0.2">
      <c r="B12" s="31" t="s">
        <v>8</v>
      </c>
      <c r="C12" s="33"/>
      <c r="D12" s="3" t="e">
        <f>+C12/$C$11</f>
        <v>#DIV/0!</v>
      </c>
    </row>
    <row r="13" spans="1:5" x14ac:dyDescent="0.2">
      <c r="B13" s="31" t="s">
        <v>10</v>
      </c>
      <c r="C13" s="33"/>
      <c r="D13" s="3" t="e">
        <f t="shared" ref="D13:D14" si="1">+C13/$C$11</f>
        <v>#DIV/0!</v>
      </c>
    </row>
    <row r="14" spans="1:5" x14ac:dyDescent="0.2">
      <c r="B14" s="31" t="s">
        <v>11</v>
      </c>
      <c r="C14" s="33"/>
      <c r="D14" s="3" t="e">
        <f t="shared" si="1"/>
        <v>#DIV/0!</v>
      </c>
    </row>
    <row r="15" spans="1:5" x14ac:dyDescent="0.2">
      <c r="B15" s="34" t="s">
        <v>9</v>
      </c>
      <c r="C15" s="35">
        <f>SUM(C16:C21)</f>
        <v>0</v>
      </c>
      <c r="D15" s="4" t="e">
        <f>+C15/C2</f>
        <v>#DIV/0!</v>
      </c>
    </row>
    <row r="16" spans="1:5" x14ac:dyDescent="0.2">
      <c r="B16" s="31" t="s">
        <v>16</v>
      </c>
      <c r="C16" s="33"/>
      <c r="D16" s="3" t="e">
        <f>+C16/$C$15</f>
        <v>#DIV/0!</v>
      </c>
    </row>
    <row r="17" spans="2:5" x14ac:dyDescent="0.2">
      <c r="B17" s="31" t="s">
        <v>15</v>
      </c>
      <c r="C17" s="33"/>
      <c r="D17" s="3" t="e">
        <f t="shared" ref="D17:D21" si="2">+C17/$C$15</f>
        <v>#DIV/0!</v>
      </c>
    </row>
    <row r="18" spans="2:5" x14ac:dyDescent="0.2">
      <c r="B18" s="31" t="s">
        <v>17</v>
      </c>
      <c r="C18" s="33"/>
      <c r="D18" s="3" t="e">
        <f t="shared" si="2"/>
        <v>#DIV/0!</v>
      </c>
    </row>
    <row r="19" spans="2:5" x14ac:dyDescent="0.2">
      <c r="B19" s="31" t="s">
        <v>18</v>
      </c>
      <c r="C19" s="33"/>
      <c r="D19" s="3" t="e">
        <f t="shared" si="2"/>
        <v>#DIV/0!</v>
      </c>
    </row>
    <row r="20" spans="2:5" x14ac:dyDescent="0.2">
      <c r="B20" s="31" t="s">
        <v>19</v>
      </c>
      <c r="C20" s="33"/>
      <c r="D20" s="3" t="e">
        <f t="shared" si="2"/>
        <v>#DIV/0!</v>
      </c>
    </row>
    <row r="21" spans="2:5" x14ac:dyDescent="0.2">
      <c r="B21" s="31" t="s">
        <v>20</v>
      </c>
      <c r="C21" s="33"/>
      <c r="D21" s="3" t="e">
        <f t="shared" si="2"/>
        <v>#DIV/0!</v>
      </c>
    </row>
    <row r="22" spans="2:5" x14ac:dyDescent="0.2">
      <c r="B22" s="36" t="s">
        <v>12</v>
      </c>
      <c r="C22" s="37">
        <f>+C2-C15</f>
        <v>0</v>
      </c>
      <c r="D22" s="15" t="e">
        <f>+C22/C2</f>
        <v>#DIV/0!</v>
      </c>
      <c r="E22" s="20"/>
    </row>
    <row r="23" spans="2:5" x14ac:dyDescent="0.2">
      <c r="B23" s="36" t="s">
        <v>21</v>
      </c>
      <c r="C23" s="37">
        <f>SUM(C24:C28)</f>
        <v>0</v>
      </c>
      <c r="D23" s="15" t="e">
        <f>+C23/C2</f>
        <v>#DIV/0!</v>
      </c>
      <c r="E23" s="21"/>
    </row>
    <row r="24" spans="2:5" x14ac:dyDescent="0.2">
      <c r="B24" s="31" t="s">
        <v>48</v>
      </c>
      <c r="C24" s="33"/>
      <c r="E24" s="22"/>
    </row>
    <row r="25" spans="2:5" x14ac:dyDescent="0.2">
      <c r="B25" s="31" t="s">
        <v>22</v>
      </c>
      <c r="C25" s="33"/>
      <c r="E25" s="22"/>
    </row>
    <row r="26" spans="2:5" x14ac:dyDescent="0.2">
      <c r="B26" s="31" t="s">
        <v>23</v>
      </c>
      <c r="C26" s="33"/>
      <c r="E26" s="22"/>
    </row>
    <row r="27" spans="2:5" x14ac:dyDescent="0.2">
      <c r="B27" s="31" t="s">
        <v>24</v>
      </c>
      <c r="C27" s="33"/>
      <c r="E27" s="22"/>
    </row>
    <row r="28" spans="2:5" x14ac:dyDescent="0.2">
      <c r="B28" s="31" t="s">
        <v>25</v>
      </c>
      <c r="C28" s="33"/>
      <c r="E28" s="22"/>
    </row>
    <row r="29" spans="2:5" x14ac:dyDescent="0.2">
      <c r="B29" s="36" t="s">
        <v>26</v>
      </c>
      <c r="C29" s="37">
        <f>SUM(C30:C34)</f>
        <v>0</v>
      </c>
      <c r="D29" s="15" t="e">
        <f>+C29/C2</f>
        <v>#DIV/0!</v>
      </c>
      <c r="E29" s="21"/>
    </row>
    <row r="30" spans="2:5" x14ac:dyDescent="0.2">
      <c r="B30" s="31" t="s">
        <v>27</v>
      </c>
      <c r="C30" s="33"/>
    </row>
    <row r="31" spans="2:5" x14ac:dyDescent="0.2">
      <c r="B31" s="31" t="s">
        <v>29</v>
      </c>
      <c r="C31" s="33"/>
    </row>
    <row r="32" spans="2:5" x14ac:dyDescent="0.2">
      <c r="B32" s="31" t="s">
        <v>30</v>
      </c>
      <c r="C32" s="33"/>
    </row>
    <row r="33" spans="1:5" x14ac:dyDescent="0.2">
      <c r="B33" s="31" t="s">
        <v>31</v>
      </c>
      <c r="C33" s="33"/>
    </row>
    <row r="34" spans="1:5" ht="17" thickBot="1" x14ac:dyDescent="0.25">
      <c r="B34" s="31" t="s">
        <v>28</v>
      </c>
      <c r="C34" s="33"/>
    </row>
    <row r="35" spans="1:5" ht="17" thickBot="1" x14ac:dyDescent="0.25">
      <c r="B35" s="34" t="s">
        <v>52</v>
      </c>
      <c r="C35" s="35">
        <f>+C22-C23-C29</f>
        <v>0</v>
      </c>
      <c r="D35" s="28" t="e">
        <f>+C35/C2</f>
        <v>#DIV/0!</v>
      </c>
    </row>
    <row r="36" spans="1:5" x14ac:dyDescent="0.2">
      <c r="B36" s="34" t="s">
        <v>39</v>
      </c>
      <c r="C36" s="26"/>
    </row>
    <row r="37" spans="1:5" x14ac:dyDescent="0.2">
      <c r="B37" s="34" t="s">
        <v>40</v>
      </c>
      <c r="C37" s="26"/>
    </row>
    <row r="38" spans="1:5" x14ac:dyDescent="0.2">
      <c r="B38" s="34" t="s">
        <v>41</v>
      </c>
      <c r="C38" s="35">
        <f>+C35-C36-C37</f>
        <v>0</v>
      </c>
      <c r="D38" s="4" t="e">
        <f>+C38/C2</f>
        <v>#DIV/0!</v>
      </c>
    </row>
    <row r="39" spans="1:5" x14ac:dyDescent="0.2">
      <c r="B39" s="34" t="s">
        <v>42</v>
      </c>
      <c r="C39" s="17">
        <f>+C38*0.25</f>
        <v>0</v>
      </c>
      <c r="D39" s="4"/>
    </row>
    <row r="40" spans="1:5" ht="17" thickBot="1" x14ac:dyDescent="0.25">
      <c r="B40" s="38" t="s">
        <v>43</v>
      </c>
      <c r="C40" s="39">
        <f>+C38-C39</f>
        <v>0</v>
      </c>
      <c r="D40" s="4" t="e">
        <f>+C40/C2</f>
        <v>#DIV/0!</v>
      </c>
    </row>
    <row r="41" spans="1:5" ht="17" thickBot="1" x14ac:dyDescent="0.25"/>
    <row r="42" spans="1:5" x14ac:dyDescent="0.2">
      <c r="A42" s="58"/>
      <c r="B42" s="5" t="s">
        <v>36</v>
      </c>
      <c r="C42" s="24"/>
    </row>
    <row r="43" spans="1:5" x14ac:dyDescent="0.2">
      <c r="A43" s="59"/>
      <c r="B43" s="7" t="s">
        <v>35</v>
      </c>
      <c r="C43" s="25"/>
      <c r="D43" s="14"/>
      <c r="E43" s="23"/>
    </row>
    <row r="44" spans="1:5" x14ac:dyDescent="0.2">
      <c r="A44" s="59"/>
      <c r="B44" t="s">
        <v>44</v>
      </c>
      <c r="C44" s="16" t="e">
        <f>+C43/C52</f>
        <v>#DIV/0!</v>
      </c>
    </row>
    <row r="45" spans="1:5" x14ac:dyDescent="0.2">
      <c r="A45" s="59"/>
      <c r="B45" t="s">
        <v>32</v>
      </c>
      <c r="C45" s="17" t="e">
        <f>+C2/C42</f>
        <v>#DIV/0!</v>
      </c>
    </row>
    <row r="46" spans="1:5" x14ac:dyDescent="0.2">
      <c r="A46" s="59"/>
      <c r="B46" t="s">
        <v>33</v>
      </c>
      <c r="C46" s="17" t="e">
        <f>+C3/C43</f>
        <v>#DIV/0!</v>
      </c>
    </row>
    <row r="47" spans="1:5" x14ac:dyDescent="0.2">
      <c r="A47" s="10"/>
      <c r="B47" t="s">
        <v>34</v>
      </c>
      <c r="C47" s="26"/>
      <c r="D47" s="2" t="e">
        <f>+C47/C2</f>
        <v>#DIV/0!</v>
      </c>
    </row>
    <row r="48" spans="1:5" x14ac:dyDescent="0.2">
      <c r="A48" s="10"/>
      <c r="B48" t="s">
        <v>38</v>
      </c>
      <c r="C48" s="26"/>
      <c r="D48" s="2" t="e">
        <f>+C48/C2</f>
        <v>#DIV/0!</v>
      </c>
    </row>
    <row r="49" spans="1:5" x14ac:dyDescent="0.2">
      <c r="A49" s="10"/>
      <c r="B49" s="7" t="s">
        <v>47</v>
      </c>
      <c r="C49" s="19">
        <f>+C47-C48</f>
        <v>0</v>
      </c>
      <c r="D49" s="14" t="e">
        <f>+C49/C2</f>
        <v>#DIV/0!</v>
      </c>
      <c r="E49" s="11"/>
    </row>
    <row r="50" spans="1:5" x14ac:dyDescent="0.2">
      <c r="A50" s="10"/>
      <c r="B50" t="s">
        <v>37</v>
      </c>
      <c r="C50" s="26"/>
      <c r="D50" s="2" t="e">
        <f>+C50/C2</f>
        <v>#DIV/0!</v>
      </c>
    </row>
    <row r="51" spans="1:5" x14ac:dyDescent="0.2">
      <c r="A51" s="10"/>
      <c r="B51" s="7" t="s">
        <v>46</v>
      </c>
      <c r="C51" s="19" t="e">
        <f>+C3/C52</f>
        <v>#DIV/0!</v>
      </c>
      <c r="D51" s="14"/>
      <c r="E51" s="11"/>
    </row>
    <row r="52" spans="1:5" ht="17" thickBot="1" x14ac:dyDescent="0.25">
      <c r="A52" s="13"/>
      <c r="B52" s="6" t="s">
        <v>45</v>
      </c>
      <c r="C52" s="27"/>
    </row>
  </sheetData>
  <mergeCells count="1">
    <mergeCell ref="A42:A46"/>
  </mergeCells>
  <phoneticPr fontId="5" type="noConversion"/>
  <pageMargins left="0.7" right="0.7" top="0.75" bottom="0.75" header="0.3" footer="0.3"/>
  <pageSetup paperSize="9" scale="84" fitToHeight="3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EF7B-7375-BC41-B185-ADD5F88E9471}">
  <dimension ref="A1:D6"/>
  <sheetViews>
    <sheetView zoomScale="140" zoomScaleNormal="140" workbookViewId="0">
      <selection activeCell="D11" sqref="D11"/>
    </sheetView>
  </sheetViews>
  <sheetFormatPr baseColWidth="10" defaultRowHeight="16" x14ac:dyDescent="0.2"/>
  <cols>
    <col min="1" max="1" width="10.83203125" style="44"/>
    <col min="2" max="2" width="17.6640625" customWidth="1"/>
    <col min="3" max="3" width="14.5" customWidth="1"/>
    <col min="4" max="4" width="53.83203125" customWidth="1"/>
  </cols>
  <sheetData>
    <row r="1" spans="1:4" ht="17" thickBot="1" x14ac:dyDescent="0.25"/>
    <row r="2" spans="1:4" ht="29" thickBot="1" x14ac:dyDescent="0.25">
      <c r="B2" s="45" t="s">
        <v>53</v>
      </c>
      <c r="C2" s="46" t="s">
        <v>54</v>
      </c>
      <c r="D2" s="46" t="s">
        <v>55</v>
      </c>
    </row>
    <row r="3" spans="1:4" ht="17" thickBot="1" x14ac:dyDescent="0.25">
      <c r="A3" s="52" t="e">
        <f>+'NOMBRE MES'!D22</f>
        <v>#DIV/0!</v>
      </c>
      <c r="B3" s="47" t="s">
        <v>56</v>
      </c>
      <c r="C3" s="48"/>
      <c r="D3" s="55"/>
    </row>
    <row r="4" spans="1:4" ht="29" thickBot="1" x14ac:dyDescent="0.25">
      <c r="A4" s="53" t="e">
        <f>+'NOMBRE MES'!D23</f>
        <v>#DIV/0!</v>
      </c>
      <c r="B4" s="42" t="s">
        <v>57</v>
      </c>
      <c r="C4" s="43"/>
      <c r="D4" s="56"/>
    </row>
    <row r="5" spans="1:4" ht="29" thickBot="1" x14ac:dyDescent="0.25">
      <c r="A5" s="53" t="e">
        <f>+'NOMBRE MES'!D49</f>
        <v>#DIV/0!</v>
      </c>
      <c r="B5" s="40" t="s">
        <v>47</v>
      </c>
      <c r="C5" s="41"/>
      <c r="D5" s="57"/>
    </row>
    <row r="6" spans="1:4" ht="29" thickBot="1" x14ac:dyDescent="0.25">
      <c r="A6" s="54" t="e">
        <f>+'NOMBRE MES'!C45</f>
        <v>#DIV/0!</v>
      </c>
      <c r="B6" s="49" t="s">
        <v>58</v>
      </c>
      <c r="C6" s="50"/>
      <c r="D6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NOMBRE MES</vt:lpstr>
      <vt:lpstr>ALERTAS 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Barreneche</dc:creator>
  <cp:lastModifiedBy>Enrique Barreneche</cp:lastModifiedBy>
  <cp:lastPrinted>2026-08-06T10:48:09Z</cp:lastPrinted>
  <dcterms:created xsi:type="dcterms:W3CDTF">2026-07-21T10:54:10Z</dcterms:created>
  <dcterms:modified xsi:type="dcterms:W3CDTF">2026-10-08T09:44:33Z</dcterms:modified>
</cp:coreProperties>
</file>